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hnpeake/Library/Mobile Documents/com~apple~CloudDocs/Downloads/"/>
    </mc:Choice>
  </mc:AlternateContent>
  <xr:revisionPtr revIDLastSave="0" documentId="8_{AD764913-0E55-4844-9E3E-05A8FBA07088}" xr6:coauthVersionLast="47" xr6:coauthVersionMax="47" xr10:uidLastSave="{00000000-0000-0000-0000-000000000000}"/>
  <bookViews>
    <workbookView xWindow="1820" yWindow="760" windowWidth="26540" windowHeight="16700" xr2:uid="{00000000-000D-0000-FFFF-FFFF00000000}"/>
  </bookViews>
  <sheets>
    <sheet name="Load profile" sheetId="2" r:id="rId1"/>
    <sheet name="Load profile (2)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2" l="1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L4" i="2"/>
  <c r="K30" i="3"/>
  <c r="J30" i="3"/>
  <c r="K29" i="3"/>
  <c r="I29" i="3"/>
  <c r="J29" i="3" s="1"/>
  <c r="K28" i="3"/>
  <c r="J28" i="3"/>
  <c r="I28" i="3"/>
  <c r="I27" i="3"/>
  <c r="K27" i="3" s="1"/>
  <c r="I26" i="3"/>
  <c r="K26" i="3" s="1"/>
  <c r="K25" i="3"/>
  <c r="I25" i="3"/>
  <c r="J25" i="3" s="1"/>
  <c r="K24" i="3"/>
  <c r="J24" i="3"/>
  <c r="I24" i="3"/>
  <c r="I23" i="3"/>
  <c r="K23" i="3" s="1"/>
  <c r="I22" i="3"/>
  <c r="K22" i="3" s="1"/>
  <c r="K21" i="3"/>
  <c r="I21" i="3"/>
  <c r="J21" i="3" s="1"/>
  <c r="K20" i="3"/>
  <c r="J20" i="3"/>
  <c r="I20" i="3"/>
  <c r="I19" i="3"/>
  <c r="K19" i="3" s="1"/>
  <c r="I18" i="3"/>
  <c r="K18" i="3" s="1"/>
  <c r="K17" i="3"/>
  <c r="I17" i="3"/>
  <c r="J17" i="3" s="1"/>
  <c r="K16" i="3"/>
  <c r="J16" i="3"/>
  <c r="I16" i="3"/>
  <c r="I15" i="3"/>
  <c r="K15" i="3" s="1"/>
  <c r="I14" i="3"/>
  <c r="K14" i="3" s="1"/>
  <c r="K13" i="3"/>
  <c r="I13" i="3"/>
  <c r="J13" i="3" s="1"/>
  <c r="I12" i="3"/>
  <c r="K12" i="3" s="1"/>
  <c r="I11" i="3"/>
  <c r="K11" i="3" s="1"/>
  <c r="I10" i="3"/>
  <c r="K10" i="3" s="1"/>
  <c r="I9" i="3"/>
  <c r="J9" i="3" s="1"/>
  <c r="K8" i="3"/>
  <c r="I8" i="3"/>
  <c r="J8" i="3" s="1"/>
  <c r="I7" i="3"/>
  <c r="K7" i="3" s="1"/>
  <c r="I6" i="3"/>
  <c r="K6" i="3" s="1"/>
  <c r="I5" i="3"/>
  <c r="J5" i="3" s="1"/>
  <c r="I4" i="3"/>
  <c r="L30" i="2"/>
  <c r="K30" i="2"/>
  <c r="J28" i="2"/>
  <c r="K28" i="2" s="1"/>
  <c r="J27" i="2"/>
  <c r="K27" i="2" s="1"/>
  <c r="L27" i="2" l="1"/>
  <c r="L28" i="2"/>
  <c r="I31" i="3"/>
  <c r="J12" i="3"/>
  <c r="K9" i="3"/>
  <c r="K5" i="3"/>
  <c r="J4" i="3"/>
  <c r="K4" i="3"/>
  <c r="K31" i="3"/>
  <c r="J7" i="3"/>
  <c r="J11" i="3"/>
  <c r="J15" i="3"/>
  <c r="J19" i="3"/>
  <c r="J23" i="3"/>
  <c r="J27" i="3"/>
  <c r="J6" i="3"/>
  <c r="J10" i="3"/>
  <c r="J14" i="3"/>
  <c r="J18" i="3"/>
  <c r="J22" i="3"/>
  <c r="J26" i="3"/>
  <c r="J29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K22" i="2" l="1"/>
  <c r="L22" i="2"/>
  <c r="K13" i="2"/>
  <c r="L13" i="2"/>
  <c r="L15" i="2"/>
  <c r="K15" i="2"/>
  <c r="K19" i="2"/>
  <c r="L19" i="2"/>
  <c r="L20" i="2"/>
  <c r="K20" i="2"/>
  <c r="K21" i="2"/>
  <c r="L21" i="2"/>
  <c r="K23" i="2"/>
  <c r="L23" i="2"/>
  <c r="L14" i="2"/>
  <c r="K14" i="2"/>
  <c r="L24" i="2"/>
  <c r="K24" i="2"/>
  <c r="L25" i="2"/>
  <c r="K25" i="2"/>
  <c r="K16" i="2"/>
  <c r="L16" i="2"/>
  <c r="K26" i="2"/>
  <c r="L26" i="2"/>
  <c r="K17" i="2"/>
  <c r="L17" i="2"/>
  <c r="L29" i="2"/>
  <c r="K29" i="2"/>
  <c r="K18" i="2"/>
  <c r="L18" i="2"/>
  <c r="J31" i="3"/>
  <c r="J12" i="2"/>
  <c r="L12" i="2" l="1"/>
  <c r="K12" i="2"/>
  <c r="J11" i="2"/>
  <c r="J10" i="2"/>
  <c r="J9" i="2"/>
  <c r="J5" i="2"/>
  <c r="J6" i="2"/>
  <c r="J7" i="2"/>
  <c r="J8" i="2"/>
  <c r="J4" i="2"/>
  <c r="K8" i="2" l="1"/>
  <c r="L8" i="2"/>
  <c r="K7" i="2"/>
  <c r="L7" i="2"/>
  <c r="K6" i="2"/>
  <c r="L6" i="2"/>
  <c r="L5" i="2"/>
  <c r="K5" i="2"/>
  <c r="L9" i="2"/>
  <c r="K9" i="2"/>
  <c r="L10" i="2"/>
  <c r="K10" i="2"/>
  <c r="K11" i="2"/>
  <c r="L11" i="2"/>
  <c r="J31" i="2"/>
  <c r="L31" i="2" l="1"/>
  <c r="K31" i="2"/>
</calcChain>
</file>

<file path=xl/sharedStrings.xml><?xml version="1.0" encoding="utf-8"?>
<sst xmlns="http://schemas.openxmlformats.org/spreadsheetml/2006/main" count="108" uniqueCount="72">
  <si>
    <t>Description</t>
  </si>
  <si>
    <t>Quantity</t>
  </si>
  <si>
    <t>Power Rating [W]</t>
  </si>
  <si>
    <t>Hours/day</t>
  </si>
  <si>
    <t>Hours/day-time</t>
  </si>
  <si>
    <t>Days/week</t>
  </si>
  <si>
    <t>Total power [W]</t>
  </si>
  <si>
    <t>AC Daily Usage [Wh]</t>
  </si>
  <si>
    <t>Peak Watts [W]</t>
  </si>
  <si>
    <t>Total Daily Demand [Wh]</t>
  </si>
  <si>
    <t>Hours/night</t>
  </si>
  <si>
    <t>climatiseurs chambres KCC1</t>
  </si>
  <si>
    <t>variable</t>
  </si>
  <si>
    <t>eclairage rooms KCC1</t>
  </si>
  <si>
    <t>pompe a eau</t>
  </si>
  <si>
    <t>machine a secher grand model</t>
  </si>
  <si>
    <t xml:space="preserve">machine a laver </t>
  </si>
  <si>
    <t>fer a repasser</t>
  </si>
  <si>
    <t>congelateur KCC1</t>
  </si>
  <si>
    <t>four a pain</t>
  </si>
  <si>
    <t>seche main KCC1</t>
  </si>
  <si>
    <t>eclairage exterier KCC1</t>
  </si>
  <si>
    <t>vibro masseur gmy</t>
  </si>
  <si>
    <t>tapis de course technogym</t>
  </si>
  <si>
    <t>tapis de course landice</t>
  </si>
  <si>
    <t>pompe piscine</t>
  </si>
  <si>
    <t>pompe forrage</t>
  </si>
  <si>
    <t>climatiseurs chambre KCC2</t>
  </si>
  <si>
    <r>
      <t>frigo chambre KCC1</t>
    </r>
    <r>
      <rPr>
        <sz val="12"/>
        <rFont val="Calibri"/>
        <family val="2"/>
      </rPr>
      <t>&amp;</t>
    </r>
    <r>
      <rPr>
        <sz val="12"/>
        <rFont val="Calibri Light"/>
        <family val="2"/>
      </rPr>
      <t>2</t>
    </r>
  </si>
  <si>
    <t>eclairage KCC2</t>
  </si>
  <si>
    <t>climatiseurs des salles</t>
  </si>
  <si>
    <t>les frigos cuisine KCC2</t>
  </si>
  <si>
    <t>machine a griller</t>
  </si>
  <si>
    <t>machine a café</t>
  </si>
  <si>
    <t>eclairage exterier KCC2</t>
  </si>
  <si>
    <t>ascenseur</t>
  </si>
  <si>
    <t>kettles</t>
  </si>
  <si>
    <t>Night Daily Usage [Wh]</t>
  </si>
  <si>
    <r>
      <t>chauffe eau KCC1</t>
    </r>
    <r>
      <rPr>
        <sz val="12"/>
        <color rgb="FFFF0000"/>
        <rFont val="Calibri"/>
        <family val="2"/>
      </rPr>
      <t>&amp;</t>
    </r>
    <r>
      <rPr>
        <sz val="12"/>
        <color rgb="FFFF0000"/>
        <rFont val="Calibri Light"/>
        <family val="2"/>
      </rPr>
      <t>2</t>
    </r>
  </si>
  <si>
    <t>KCC1 bedroom air conditioners</t>
  </si>
  <si>
    <t>KCC1&amp;2 water heater</t>
  </si>
  <si>
    <t>KCC1 bedroom lighting</t>
  </si>
  <si>
    <t>Water pump</t>
  </si>
  <si>
    <t>Large dryer</t>
  </si>
  <si>
    <t>Washing machine</t>
  </si>
  <si>
    <t>Iron</t>
  </si>
  <si>
    <t>KCC1 freezer</t>
  </si>
  <si>
    <t>Bread oven</t>
  </si>
  <si>
    <t>KCC1 hand dryer</t>
  </si>
  <si>
    <t>KCC1 exterior lighting</t>
  </si>
  <si>
    <t>GMY vibrating massager</t>
  </si>
  <si>
    <t>Technogym treadmill</t>
  </si>
  <si>
    <t>Landice treadmill</t>
  </si>
  <si>
    <t>Pool pump</t>
  </si>
  <si>
    <t>Well pump</t>
  </si>
  <si>
    <t>KCC2 bedroom air conditioners</t>
  </si>
  <si>
    <t>KCC1&amp;2 bedroom refrigerator</t>
  </si>
  <si>
    <t>KCC2 lighting</t>
  </si>
  <si>
    <t>Bedroom air conditioners</t>
  </si>
  <si>
    <t>KCC2 kitchen refrigerators</t>
  </si>
  <si>
    <t>Grill machine</t>
  </si>
  <si>
    <t>Elevator</t>
  </si>
  <si>
    <t>Kettles</t>
  </si>
  <si>
    <t>Coffee machine</t>
  </si>
  <si>
    <t>KCC2 exterior lighting</t>
  </si>
  <si>
    <t>English</t>
  </si>
  <si>
    <t>Night Only Usage [Wh]</t>
  </si>
  <si>
    <r>
      <t>chauffe eau KCC1</t>
    </r>
    <r>
      <rPr>
        <sz val="12"/>
        <color theme="1"/>
        <rFont val="Calibri"/>
        <family val="2"/>
      </rPr>
      <t>&amp;</t>
    </r>
    <r>
      <rPr>
        <sz val="12"/>
        <color theme="1"/>
        <rFont val="Calibri Light"/>
        <family val="2"/>
      </rPr>
      <t>2</t>
    </r>
  </si>
  <si>
    <r>
      <t>frigo chambre KCC1</t>
    </r>
    <r>
      <rPr>
        <sz val="12"/>
        <color theme="1"/>
        <rFont val="Calibri"/>
        <family val="2"/>
      </rPr>
      <t>&amp;</t>
    </r>
    <r>
      <rPr>
        <sz val="12"/>
        <color theme="1"/>
        <rFont val="Calibri Light"/>
        <family val="2"/>
      </rPr>
      <t>2</t>
    </r>
  </si>
  <si>
    <t>Hrs/day</t>
  </si>
  <si>
    <t>Hrs/day-time</t>
  </si>
  <si>
    <t>Hrs/night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</si>
</sst>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_-;\-* #,##0_-;_-* &quot;-&quot;_-;_-@_-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2"/>
      <color rgb="FFFFFFFF"/>
      <name val="Calibri Light"/>
      <family val="2"/>
      <scheme val="major"/>
    </font>
    <font>
      <sz val="12"/>
      <color rgb="FF1C5689"/>
      <name val="Calibri Light"/>
      <family val="2"/>
      <scheme val="major"/>
    </font>
    <font>
      <b/>
      <sz val="12"/>
      <color rgb="FF1C5689"/>
      <name val="Calibri Light"/>
      <family val="2"/>
      <scheme val="major"/>
    </font>
    <font>
      <sz val="12"/>
      <color rgb="FF000000"/>
      <name val="Calibri Light"/>
      <family val="2"/>
      <scheme val="maj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2"/>
      <name val="Calibri Light"/>
      <family val="2"/>
      <scheme val="major"/>
    </font>
    <font>
      <sz val="12"/>
      <name val="Calibri"/>
      <family val="2"/>
    </font>
    <font>
      <sz val="12"/>
      <name val="Calibri Light"/>
      <family val="2"/>
    </font>
    <font>
      <sz val="12"/>
      <color rgb="FFFF0000"/>
      <name val="Calibri Light"/>
      <family val="2"/>
      <scheme val="major"/>
    </font>
    <font>
      <sz val="12"/>
      <color rgb="FFFF0000"/>
      <name val="Calibri"/>
      <family val="2"/>
    </font>
    <font>
      <sz val="12"/>
      <color rgb="FFFF0000"/>
      <name val="Calibri Light"/>
      <family val="2"/>
    </font>
    <font>
      <sz val="12"/>
      <color theme="1"/>
      <name val="Calibri"/>
      <family val="2"/>
    </font>
    <font>
      <sz val="12"/>
      <color theme="1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4F81BD"/>
        <bgColor rgb="FF4F81BD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1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5" fontId="7" fillId="0" borderId="1" xfId="1" applyNumberFormat="1" applyFont="1" applyBorder="1" applyAlignment="1">
      <alignment horizontal="center"/>
    </xf>
    <xf numFmtId="1" fontId="8" fillId="4" borderId="1" xfId="0" applyNumberFormat="1" applyFont="1" applyFill="1" applyBorder="1" applyAlignment="1">
      <alignment horizontal="center" vertical="top" shrinkToFit="1"/>
    </xf>
    <xf numFmtId="0" fontId="9" fillId="0" borderId="0" xfId="0" applyFont="1"/>
    <xf numFmtId="0" fontId="10" fillId="0" borderId="0" xfId="0" applyFont="1"/>
    <xf numFmtId="1" fontId="10" fillId="4" borderId="1" xfId="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4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1" fontId="10" fillId="0" borderId="0" xfId="0" applyNumberFormat="1" applyFont="1" applyAlignment="1">
      <alignment horizontal="center"/>
    </xf>
    <xf numFmtId="164" fontId="6" fillId="0" borderId="1" xfId="3" applyFont="1" applyBorder="1" applyAlignment="1">
      <alignment horizontal="center"/>
    </xf>
    <xf numFmtId="164" fontId="10" fillId="0" borderId="0" xfId="3" applyFont="1" applyAlignment="1">
      <alignment horizontal="center"/>
    </xf>
    <xf numFmtId="0" fontId="14" fillId="4" borderId="1" xfId="0" applyFont="1" applyFill="1" applyBorder="1" applyAlignment="1">
      <alignment horizontal="center" vertical="top" wrapText="1"/>
    </xf>
    <xf numFmtId="1" fontId="14" fillId="4" borderId="1" xfId="2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top" wrapText="1"/>
    </xf>
  </cellXfs>
  <cellStyles count="4">
    <cellStyle name="Comma" xfId="1" builtinId="3"/>
    <cellStyle name="Comma [0]" xfId="3" builtinId="6"/>
    <cellStyle name="Excel Built-in Normal" xfId="2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8"/>
  <sheetViews>
    <sheetView tabSelected="1" zoomScale="90" zoomScaleNormal="100" workbookViewId="0">
      <selection activeCell="C3" sqref="C3:L32"/>
    </sheetView>
  </sheetViews>
  <sheetFormatPr baseColWidth="10" defaultColWidth="9.1640625" defaultRowHeight="15" x14ac:dyDescent="0.2"/>
  <cols>
    <col min="2" max="3" width="30" customWidth="1"/>
    <col min="4" max="4" width="12.6640625" customWidth="1"/>
    <col min="5" max="5" width="12.83203125" customWidth="1"/>
    <col min="6" max="6" width="12.33203125" customWidth="1"/>
    <col min="7" max="7" width="10.6640625" customWidth="1"/>
    <col min="8" max="8" width="8.6640625" customWidth="1"/>
    <col min="9" max="9" width="11.5" customWidth="1"/>
    <col min="10" max="10" width="16.83203125" customWidth="1"/>
    <col min="11" max="11" width="18.33203125" customWidth="1"/>
    <col min="12" max="12" width="17.6640625" customWidth="1"/>
  </cols>
  <sheetData>
    <row r="2" spans="1:13" ht="16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ht="34" x14ac:dyDescent="0.2">
      <c r="A3" s="12"/>
      <c r="B3" s="2" t="s">
        <v>0</v>
      </c>
      <c r="C3" s="2" t="s">
        <v>65</v>
      </c>
      <c r="D3" s="2" t="s">
        <v>1</v>
      </c>
      <c r="E3" s="2" t="s">
        <v>2</v>
      </c>
      <c r="F3" s="2" t="s">
        <v>69</v>
      </c>
      <c r="G3" s="2" t="s">
        <v>70</v>
      </c>
      <c r="H3" s="2" t="s">
        <v>71</v>
      </c>
      <c r="I3" s="2" t="s">
        <v>5</v>
      </c>
      <c r="J3" s="2" t="s">
        <v>6</v>
      </c>
      <c r="K3" s="3" t="s">
        <v>7</v>
      </c>
      <c r="L3" s="3" t="s">
        <v>66</v>
      </c>
      <c r="M3" s="12"/>
    </row>
    <row r="4" spans="1:13" ht="17" x14ac:dyDescent="0.2">
      <c r="A4" s="12"/>
      <c r="B4" s="21" t="s">
        <v>11</v>
      </c>
      <c r="C4" s="21" t="s">
        <v>39</v>
      </c>
      <c r="D4" s="11">
        <v>28</v>
      </c>
      <c r="E4" s="11">
        <v>1500</v>
      </c>
      <c r="F4" s="8">
        <f>G4+H4</f>
        <v>6</v>
      </c>
      <c r="G4" s="8">
        <v>4</v>
      </c>
      <c r="H4" s="8">
        <v>2</v>
      </c>
      <c r="I4" s="8" t="s">
        <v>12</v>
      </c>
      <c r="J4" s="4">
        <f t="shared" ref="J4:J29" si="0">D4*E4</f>
        <v>42000</v>
      </c>
      <c r="K4" s="17">
        <f>F4*J4</f>
        <v>252000</v>
      </c>
      <c r="L4" s="17">
        <f>H4*J4</f>
        <v>84000</v>
      </c>
      <c r="M4" s="12"/>
    </row>
    <row r="5" spans="1:13" ht="17" x14ac:dyDescent="0.2">
      <c r="A5" s="12"/>
      <c r="B5" s="21" t="s">
        <v>67</v>
      </c>
      <c r="C5" s="21" t="s">
        <v>40</v>
      </c>
      <c r="D5" s="11">
        <v>28</v>
      </c>
      <c r="E5" s="11">
        <v>1500</v>
      </c>
      <c r="F5" s="8">
        <f t="shared" ref="F5:F30" si="1">G5+H5</f>
        <v>6</v>
      </c>
      <c r="G5" s="8">
        <v>3</v>
      </c>
      <c r="H5" s="8">
        <v>3</v>
      </c>
      <c r="I5" s="8">
        <v>7</v>
      </c>
      <c r="J5" s="4">
        <f t="shared" si="0"/>
        <v>42000</v>
      </c>
      <c r="K5" s="17">
        <f t="shared" ref="K5:K30" si="2">F5*J5</f>
        <v>252000</v>
      </c>
      <c r="L5" s="17">
        <f t="shared" ref="L5:L30" si="3">H5*J5</f>
        <v>126000</v>
      </c>
      <c r="M5" s="12"/>
    </row>
    <row r="6" spans="1:13" ht="17" x14ac:dyDescent="0.2">
      <c r="A6" s="12"/>
      <c r="B6" s="21" t="s">
        <v>13</v>
      </c>
      <c r="C6" s="21" t="s">
        <v>41</v>
      </c>
      <c r="D6" s="11">
        <v>31</v>
      </c>
      <c r="E6" s="11">
        <v>30</v>
      </c>
      <c r="F6" s="8">
        <f t="shared" si="1"/>
        <v>9</v>
      </c>
      <c r="G6" s="8">
        <v>3</v>
      </c>
      <c r="H6" s="8">
        <v>6</v>
      </c>
      <c r="I6" s="8">
        <v>5</v>
      </c>
      <c r="J6" s="4">
        <f t="shared" si="0"/>
        <v>930</v>
      </c>
      <c r="K6" s="17">
        <f t="shared" si="2"/>
        <v>8370</v>
      </c>
      <c r="L6" s="17">
        <f t="shared" si="3"/>
        <v>5580</v>
      </c>
      <c r="M6" s="12"/>
    </row>
    <row r="7" spans="1:13" ht="17" x14ac:dyDescent="0.2">
      <c r="A7" s="12"/>
      <c r="B7" s="21" t="s">
        <v>14</v>
      </c>
      <c r="C7" s="21" t="s">
        <v>42</v>
      </c>
      <c r="D7" s="11">
        <v>2</v>
      </c>
      <c r="E7" s="11">
        <v>600</v>
      </c>
      <c r="F7" s="8">
        <f t="shared" si="1"/>
        <v>18</v>
      </c>
      <c r="G7" s="8">
        <v>12</v>
      </c>
      <c r="H7" s="8">
        <v>6</v>
      </c>
      <c r="I7" s="8">
        <v>7</v>
      </c>
      <c r="J7" s="4">
        <f t="shared" si="0"/>
        <v>1200</v>
      </c>
      <c r="K7" s="17">
        <f t="shared" si="2"/>
        <v>21600</v>
      </c>
      <c r="L7" s="17">
        <f t="shared" si="3"/>
        <v>7200</v>
      </c>
      <c r="M7" s="12"/>
    </row>
    <row r="8" spans="1:13" ht="17" x14ac:dyDescent="0.2">
      <c r="A8" s="12"/>
      <c r="B8" s="21" t="s">
        <v>15</v>
      </c>
      <c r="C8" s="21" t="s">
        <v>43</v>
      </c>
      <c r="D8" s="11">
        <v>1</v>
      </c>
      <c r="E8" s="11">
        <v>30000</v>
      </c>
      <c r="F8" s="8">
        <f t="shared" si="1"/>
        <v>2</v>
      </c>
      <c r="G8" s="8">
        <v>0</v>
      </c>
      <c r="H8" s="8">
        <v>2</v>
      </c>
      <c r="I8" s="8">
        <v>7</v>
      </c>
      <c r="J8" s="4">
        <f t="shared" si="0"/>
        <v>30000</v>
      </c>
      <c r="K8" s="17">
        <f t="shared" si="2"/>
        <v>60000</v>
      </c>
      <c r="L8" s="17">
        <f t="shared" si="3"/>
        <v>60000</v>
      </c>
      <c r="M8" s="12"/>
    </row>
    <row r="9" spans="1:13" ht="17" x14ac:dyDescent="0.2">
      <c r="A9" s="12"/>
      <c r="B9" s="21" t="s">
        <v>16</v>
      </c>
      <c r="C9" s="21" t="s">
        <v>44</v>
      </c>
      <c r="D9" s="11">
        <v>2</v>
      </c>
      <c r="E9" s="11">
        <v>2000</v>
      </c>
      <c r="F9" s="8">
        <f t="shared" si="1"/>
        <v>14</v>
      </c>
      <c r="G9" s="8">
        <v>11</v>
      </c>
      <c r="H9" s="8">
        <v>3</v>
      </c>
      <c r="I9" s="8">
        <v>7</v>
      </c>
      <c r="J9" s="4">
        <f t="shared" si="0"/>
        <v>4000</v>
      </c>
      <c r="K9" s="17">
        <f t="shared" si="2"/>
        <v>56000</v>
      </c>
      <c r="L9" s="17">
        <f t="shared" si="3"/>
        <v>12000</v>
      </c>
      <c r="M9" s="12"/>
    </row>
    <row r="10" spans="1:13" ht="17" x14ac:dyDescent="0.2">
      <c r="A10" s="12"/>
      <c r="B10" s="21" t="s">
        <v>17</v>
      </c>
      <c r="C10" s="21" t="s">
        <v>45</v>
      </c>
      <c r="D10" s="11">
        <v>7</v>
      </c>
      <c r="E10" s="11">
        <v>1000</v>
      </c>
      <c r="F10" s="8">
        <f t="shared" si="1"/>
        <v>14</v>
      </c>
      <c r="G10" s="8">
        <v>11</v>
      </c>
      <c r="H10" s="8">
        <v>3</v>
      </c>
      <c r="I10" s="8">
        <v>7</v>
      </c>
      <c r="J10" s="4">
        <f t="shared" si="0"/>
        <v>7000</v>
      </c>
      <c r="K10" s="17">
        <f t="shared" si="2"/>
        <v>98000</v>
      </c>
      <c r="L10" s="17">
        <f t="shared" si="3"/>
        <v>21000</v>
      </c>
      <c r="M10" s="12"/>
    </row>
    <row r="11" spans="1:13" ht="17" x14ac:dyDescent="0.2">
      <c r="A11" s="12"/>
      <c r="B11" s="21" t="s">
        <v>18</v>
      </c>
      <c r="C11" s="21" t="s">
        <v>46</v>
      </c>
      <c r="D11" s="11">
        <v>2</v>
      </c>
      <c r="E11" s="11">
        <v>1300</v>
      </c>
      <c r="F11" s="8">
        <f t="shared" si="1"/>
        <v>24</v>
      </c>
      <c r="G11" s="8">
        <v>12</v>
      </c>
      <c r="H11" s="8">
        <v>12</v>
      </c>
      <c r="I11" s="8">
        <v>7</v>
      </c>
      <c r="J11" s="4">
        <f t="shared" si="0"/>
        <v>2600</v>
      </c>
      <c r="K11" s="17">
        <f t="shared" si="2"/>
        <v>62400</v>
      </c>
      <c r="L11" s="17">
        <f t="shared" si="3"/>
        <v>31200</v>
      </c>
      <c r="M11" s="12"/>
    </row>
    <row r="12" spans="1:13" ht="17" x14ac:dyDescent="0.2">
      <c r="A12" s="12"/>
      <c r="B12" s="21" t="s">
        <v>19</v>
      </c>
      <c r="C12" s="21" t="s">
        <v>47</v>
      </c>
      <c r="D12" s="11">
        <v>1</v>
      </c>
      <c r="E12" s="11">
        <v>19800</v>
      </c>
      <c r="F12" s="8">
        <f t="shared" si="1"/>
        <v>6</v>
      </c>
      <c r="G12" s="8">
        <v>3</v>
      </c>
      <c r="H12" s="8">
        <v>3</v>
      </c>
      <c r="I12" s="8">
        <v>7</v>
      </c>
      <c r="J12" s="4">
        <f t="shared" si="0"/>
        <v>19800</v>
      </c>
      <c r="K12" s="17">
        <f t="shared" si="2"/>
        <v>118800</v>
      </c>
      <c r="L12" s="17">
        <f t="shared" si="3"/>
        <v>59400</v>
      </c>
      <c r="M12" s="12"/>
    </row>
    <row r="13" spans="1:13" ht="17" x14ac:dyDescent="0.2">
      <c r="A13" s="12"/>
      <c r="B13" s="21" t="s">
        <v>20</v>
      </c>
      <c r="C13" s="21" t="s">
        <v>48</v>
      </c>
      <c r="D13" s="11">
        <v>3</v>
      </c>
      <c r="E13" s="11">
        <v>1800</v>
      </c>
      <c r="F13" s="8">
        <f t="shared" si="1"/>
        <v>6</v>
      </c>
      <c r="G13" s="8">
        <v>5</v>
      </c>
      <c r="H13" s="8">
        <v>1</v>
      </c>
      <c r="I13" s="8">
        <v>6</v>
      </c>
      <c r="J13" s="4">
        <f t="shared" si="0"/>
        <v>5400</v>
      </c>
      <c r="K13" s="17">
        <f t="shared" si="2"/>
        <v>32400</v>
      </c>
      <c r="L13" s="17">
        <f t="shared" si="3"/>
        <v>5400</v>
      </c>
      <c r="M13" s="12"/>
    </row>
    <row r="14" spans="1:13" ht="17" x14ac:dyDescent="0.2">
      <c r="A14" s="12"/>
      <c r="B14" s="21" t="s">
        <v>21</v>
      </c>
      <c r="C14" s="21" t="s">
        <v>49</v>
      </c>
      <c r="D14" s="11">
        <v>20</v>
      </c>
      <c r="E14" s="11">
        <v>20</v>
      </c>
      <c r="F14" s="8">
        <f t="shared" si="1"/>
        <v>13</v>
      </c>
      <c r="G14" s="8">
        <v>1</v>
      </c>
      <c r="H14" s="8">
        <v>12</v>
      </c>
      <c r="I14" s="8">
        <v>7</v>
      </c>
      <c r="J14" s="4">
        <f t="shared" si="0"/>
        <v>400</v>
      </c>
      <c r="K14" s="17">
        <f t="shared" si="2"/>
        <v>5200</v>
      </c>
      <c r="L14" s="17">
        <f t="shared" si="3"/>
        <v>4800</v>
      </c>
      <c r="M14" s="12"/>
    </row>
    <row r="15" spans="1:13" ht="17" x14ac:dyDescent="0.2">
      <c r="A15" s="12"/>
      <c r="B15" s="21" t="s">
        <v>22</v>
      </c>
      <c r="C15" s="21" t="s">
        <v>50</v>
      </c>
      <c r="D15" s="11">
        <v>1</v>
      </c>
      <c r="E15" s="11">
        <v>1000</v>
      </c>
      <c r="F15" s="8">
        <f t="shared" si="1"/>
        <v>15</v>
      </c>
      <c r="G15" s="8">
        <v>13</v>
      </c>
      <c r="H15" s="8">
        <v>2</v>
      </c>
      <c r="I15" s="8">
        <v>7</v>
      </c>
      <c r="J15" s="4">
        <f t="shared" si="0"/>
        <v>1000</v>
      </c>
      <c r="K15" s="17">
        <f t="shared" si="2"/>
        <v>15000</v>
      </c>
      <c r="L15" s="17">
        <f t="shared" si="3"/>
        <v>2000</v>
      </c>
      <c r="M15" s="12"/>
    </row>
    <row r="16" spans="1:13" ht="17" x14ac:dyDescent="0.2">
      <c r="A16" s="12"/>
      <c r="B16" s="21" t="s">
        <v>23</v>
      </c>
      <c r="C16" s="21" t="s">
        <v>51</v>
      </c>
      <c r="D16" s="11">
        <v>4</v>
      </c>
      <c r="E16" s="11">
        <v>1800</v>
      </c>
      <c r="F16" s="8">
        <f t="shared" si="1"/>
        <v>15</v>
      </c>
      <c r="G16" s="8">
        <v>13</v>
      </c>
      <c r="H16" s="8">
        <v>2</v>
      </c>
      <c r="I16" s="8">
        <v>7</v>
      </c>
      <c r="J16" s="4">
        <f t="shared" si="0"/>
        <v>7200</v>
      </c>
      <c r="K16" s="17">
        <f t="shared" si="2"/>
        <v>108000</v>
      </c>
      <c r="L16" s="17">
        <f t="shared" si="3"/>
        <v>14400</v>
      </c>
      <c r="M16" s="12"/>
    </row>
    <row r="17" spans="1:13" ht="17" x14ac:dyDescent="0.2">
      <c r="A17" s="12"/>
      <c r="B17" s="21" t="s">
        <v>24</v>
      </c>
      <c r="C17" s="21" t="s">
        <v>52</v>
      </c>
      <c r="D17" s="11">
        <v>3</v>
      </c>
      <c r="E17" s="11">
        <v>1200</v>
      </c>
      <c r="F17" s="8">
        <f t="shared" si="1"/>
        <v>15</v>
      </c>
      <c r="G17" s="8">
        <v>13</v>
      </c>
      <c r="H17" s="8">
        <v>2</v>
      </c>
      <c r="I17" s="8">
        <v>7</v>
      </c>
      <c r="J17" s="4">
        <f t="shared" si="0"/>
        <v>3600</v>
      </c>
      <c r="K17" s="17">
        <f t="shared" si="2"/>
        <v>54000</v>
      </c>
      <c r="L17" s="17">
        <f t="shared" si="3"/>
        <v>7200</v>
      </c>
      <c r="M17" s="10"/>
    </row>
    <row r="18" spans="1:13" ht="17" x14ac:dyDescent="0.2">
      <c r="A18" s="12"/>
      <c r="B18" s="21" t="s">
        <v>25</v>
      </c>
      <c r="C18" s="21" t="s">
        <v>53</v>
      </c>
      <c r="D18" s="11">
        <v>4</v>
      </c>
      <c r="E18" s="11">
        <v>1100</v>
      </c>
      <c r="F18" s="8">
        <f t="shared" si="1"/>
        <v>6</v>
      </c>
      <c r="G18" s="8">
        <v>6</v>
      </c>
      <c r="H18" s="8">
        <v>0</v>
      </c>
      <c r="I18" s="8">
        <v>7</v>
      </c>
      <c r="J18" s="4">
        <f t="shared" si="0"/>
        <v>4400</v>
      </c>
      <c r="K18" s="17">
        <f t="shared" si="2"/>
        <v>26400</v>
      </c>
      <c r="L18" s="17">
        <f t="shared" si="3"/>
        <v>0</v>
      </c>
      <c r="M18" s="10"/>
    </row>
    <row r="19" spans="1:13" ht="17" x14ac:dyDescent="0.2">
      <c r="A19" s="10"/>
      <c r="B19" s="21" t="s">
        <v>26</v>
      </c>
      <c r="C19" s="21" t="s">
        <v>54</v>
      </c>
      <c r="D19" s="11">
        <v>1</v>
      </c>
      <c r="E19" s="11">
        <v>1500</v>
      </c>
      <c r="F19" s="8">
        <f t="shared" si="1"/>
        <v>4</v>
      </c>
      <c r="G19" s="8">
        <v>4</v>
      </c>
      <c r="H19" s="8">
        <v>0</v>
      </c>
      <c r="I19" s="8">
        <v>7</v>
      </c>
      <c r="J19" s="4">
        <f t="shared" si="0"/>
        <v>1500</v>
      </c>
      <c r="K19" s="17">
        <f t="shared" si="2"/>
        <v>6000</v>
      </c>
      <c r="L19" s="17">
        <f t="shared" si="3"/>
        <v>0</v>
      </c>
      <c r="M19" s="10"/>
    </row>
    <row r="20" spans="1:13" ht="17" x14ac:dyDescent="0.2">
      <c r="A20" s="10"/>
      <c r="B20" s="21" t="s">
        <v>27</v>
      </c>
      <c r="C20" s="21" t="s">
        <v>55</v>
      </c>
      <c r="D20" s="11">
        <v>26</v>
      </c>
      <c r="E20" s="11">
        <v>1070</v>
      </c>
      <c r="F20" s="8">
        <f t="shared" si="1"/>
        <v>6</v>
      </c>
      <c r="G20" s="8">
        <v>4</v>
      </c>
      <c r="H20" s="8">
        <v>2</v>
      </c>
      <c r="I20" s="8">
        <v>6</v>
      </c>
      <c r="J20" s="4">
        <f t="shared" si="0"/>
        <v>27820</v>
      </c>
      <c r="K20" s="17">
        <f t="shared" si="2"/>
        <v>166920</v>
      </c>
      <c r="L20" s="17">
        <f t="shared" si="3"/>
        <v>55640</v>
      </c>
      <c r="M20" s="1"/>
    </row>
    <row r="21" spans="1:13" ht="17" x14ac:dyDescent="0.2">
      <c r="A21" s="10"/>
      <c r="B21" s="21" t="s">
        <v>68</v>
      </c>
      <c r="C21" s="21" t="s">
        <v>56</v>
      </c>
      <c r="D21" s="11">
        <v>30</v>
      </c>
      <c r="E21" s="11">
        <v>90</v>
      </c>
      <c r="F21" s="8">
        <f t="shared" si="1"/>
        <v>6</v>
      </c>
      <c r="G21" s="8">
        <v>4</v>
      </c>
      <c r="H21" s="8">
        <v>2</v>
      </c>
      <c r="I21" s="8">
        <v>6</v>
      </c>
      <c r="J21" s="4">
        <f t="shared" si="0"/>
        <v>2700</v>
      </c>
      <c r="K21" s="17">
        <f t="shared" si="2"/>
        <v>16200</v>
      </c>
      <c r="L21" s="17">
        <f t="shared" si="3"/>
        <v>5400</v>
      </c>
    </row>
    <row r="22" spans="1:13" ht="17" x14ac:dyDescent="0.2">
      <c r="A22" s="1"/>
      <c r="B22" s="21" t="s">
        <v>29</v>
      </c>
      <c r="C22" s="21" t="s">
        <v>57</v>
      </c>
      <c r="D22" s="11">
        <v>148</v>
      </c>
      <c r="E22" s="11">
        <v>5</v>
      </c>
      <c r="F22" s="8">
        <f t="shared" si="1"/>
        <v>12</v>
      </c>
      <c r="G22" s="8">
        <v>0</v>
      </c>
      <c r="H22" s="8">
        <v>12</v>
      </c>
      <c r="I22" s="8">
        <v>7</v>
      </c>
      <c r="J22" s="4">
        <f t="shared" si="0"/>
        <v>740</v>
      </c>
      <c r="K22" s="17">
        <f t="shared" si="2"/>
        <v>8880</v>
      </c>
      <c r="L22" s="17">
        <f t="shared" si="3"/>
        <v>8880</v>
      </c>
    </row>
    <row r="23" spans="1:13" ht="17" x14ac:dyDescent="0.2">
      <c r="B23" s="21" t="s">
        <v>29</v>
      </c>
      <c r="C23" s="21" t="s">
        <v>57</v>
      </c>
      <c r="D23" s="11">
        <v>100</v>
      </c>
      <c r="E23" s="11">
        <v>12</v>
      </c>
      <c r="F23" s="8">
        <f t="shared" si="1"/>
        <v>12</v>
      </c>
      <c r="G23" s="8">
        <v>0</v>
      </c>
      <c r="H23" s="8">
        <v>12</v>
      </c>
      <c r="I23" s="8">
        <v>7</v>
      </c>
      <c r="J23" s="4">
        <f t="shared" si="0"/>
        <v>1200</v>
      </c>
      <c r="K23" s="17">
        <f t="shared" si="2"/>
        <v>14400</v>
      </c>
      <c r="L23" s="17">
        <f t="shared" si="3"/>
        <v>14400</v>
      </c>
    </row>
    <row r="24" spans="1:13" ht="17" x14ac:dyDescent="0.2">
      <c r="B24" s="21" t="s">
        <v>30</v>
      </c>
      <c r="C24" s="21" t="s">
        <v>58</v>
      </c>
      <c r="D24" s="11">
        <v>28</v>
      </c>
      <c r="E24" s="11">
        <v>1070</v>
      </c>
      <c r="F24" s="8">
        <f t="shared" si="1"/>
        <v>7</v>
      </c>
      <c r="G24" s="8">
        <v>6</v>
      </c>
      <c r="H24" s="8">
        <v>1</v>
      </c>
      <c r="I24" s="8">
        <v>5</v>
      </c>
      <c r="J24" s="4">
        <f t="shared" si="0"/>
        <v>29960</v>
      </c>
      <c r="K24" s="17">
        <f t="shared" si="2"/>
        <v>209720</v>
      </c>
      <c r="L24" s="17">
        <f t="shared" si="3"/>
        <v>29960</v>
      </c>
    </row>
    <row r="25" spans="1:13" ht="17" x14ac:dyDescent="0.2">
      <c r="B25" s="21" t="s">
        <v>31</v>
      </c>
      <c r="C25" s="21" t="s">
        <v>59</v>
      </c>
      <c r="D25" s="11">
        <v>6</v>
      </c>
      <c r="E25" s="11">
        <v>500</v>
      </c>
      <c r="F25" s="8">
        <f t="shared" si="1"/>
        <v>24</v>
      </c>
      <c r="G25" s="8">
        <v>12</v>
      </c>
      <c r="H25" s="8">
        <v>12</v>
      </c>
      <c r="I25" s="8">
        <v>7</v>
      </c>
      <c r="J25" s="4">
        <f t="shared" si="0"/>
        <v>3000</v>
      </c>
      <c r="K25" s="17">
        <f t="shared" si="2"/>
        <v>72000</v>
      </c>
      <c r="L25" s="17">
        <f t="shared" si="3"/>
        <v>36000</v>
      </c>
    </row>
    <row r="26" spans="1:13" ht="17" x14ac:dyDescent="0.2">
      <c r="B26" s="21" t="s">
        <v>32</v>
      </c>
      <c r="C26" s="21" t="s">
        <v>60</v>
      </c>
      <c r="D26" s="11">
        <v>1</v>
      </c>
      <c r="E26" s="11">
        <v>4000</v>
      </c>
      <c r="F26" s="8">
        <f t="shared" si="1"/>
        <v>6</v>
      </c>
      <c r="G26" s="8">
        <v>3</v>
      </c>
      <c r="H26" s="8">
        <v>3</v>
      </c>
      <c r="I26" s="8">
        <v>7</v>
      </c>
      <c r="J26" s="4">
        <f t="shared" si="0"/>
        <v>4000</v>
      </c>
      <c r="K26" s="17">
        <f t="shared" si="2"/>
        <v>24000</v>
      </c>
      <c r="L26" s="17">
        <f t="shared" si="3"/>
        <v>12000</v>
      </c>
    </row>
    <row r="27" spans="1:13" ht="17" x14ac:dyDescent="0.2">
      <c r="B27" s="21" t="s">
        <v>35</v>
      </c>
      <c r="C27" s="21" t="s">
        <v>61</v>
      </c>
      <c r="D27" s="11">
        <v>2</v>
      </c>
      <c r="E27" s="11">
        <v>5300</v>
      </c>
      <c r="F27" s="8">
        <f t="shared" si="1"/>
        <v>24</v>
      </c>
      <c r="G27" s="8">
        <v>12</v>
      </c>
      <c r="H27" s="8">
        <v>12</v>
      </c>
      <c r="I27" s="8">
        <v>7</v>
      </c>
      <c r="J27" s="4">
        <f t="shared" si="0"/>
        <v>10600</v>
      </c>
      <c r="K27" s="17">
        <f t="shared" si="2"/>
        <v>254400</v>
      </c>
      <c r="L27" s="17">
        <f t="shared" si="3"/>
        <v>127200</v>
      </c>
    </row>
    <row r="28" spans="1:13" ht="17" x14ac:dyDescent="0.2">
      <c r="B28" s="21" t="s">
        <v>36</v>
      </c>
      <c r="C28" s="21" t="s">
        <v>62</v>
      </c>
      <c r="D28" s="11">
        <v>20</v>
      </c>
      <c r="E28" s="11">
        <v>1000</v>
      </c>
      <c r="F28" s="8">
        <f t="shared" si="1"/>
        <v>5</v>
      </c>
      <c r="G28" s="8">
        <v>4</v>
      </c>
      <c r="H28" s="8">
        <v>1</v>
      </c>
      <c r="I28" s="8">
        <v>5</v>
      </c>
      <c r="J28" s="4">
        <f t="shared" si="0"/>
        <v>20000</v>
      </c>
      <c r="K28" s="17">
        <f t="shared" si="2"/>
        <v>100000</v>
      </c>
      <c r="L28" s="17">
        <f t="shared" si="3"/>
        <v>20000</v>
      </c>
    </row>
    <row r="29" spans="1:13" ht="17" x14ac:dyDescent="0.2">
      <c r="B29" s="21" t="s">
        <v>33</v>
      </c>
      <c r="C29" s="21" t="s">
        <v>63</v>
      </c>
      <c r="D29" s="11">
        <v>1</v>
      </c>
      <c r="E29" s="11">
        <v>2060</v>
      </c>
      <c r="F29" s="8">
        <f t="shared" si="1"/>
        <v>17</v>
      </c>
      <c r="G29" s="8">
        <v>12</v>
      </c>
      <c r="H29" s="8">
        <v>5</v>
      </c>
      <c r="I29" s="8">
        <v>7</v>
      </c>
      <c r="J29" s="4">
        <f t="shared" si="0"/>
        <v>2060</v>
      </c>
      <c r="K29" s="17">
        <f t="shared" si="2"/>
        <v>35020</v>
      </c>
      <c r="L29" s="17">
        <f t="shared" si="3"/>
        <v>10300</v>
      </c>
    </row>
    <row r="30" spans="1:13" ht="17" x14ac:dyDescent="0.2">
      <c r="B30" s="21" t="s">
        <v>34</v>
      </c>
      <c r="C30" s="21" t="s">
        <v>64</v>
      </c>
      <c r="D30" s="11">
        <v>1</v>
      </c>
      <c r="E30" s="11">
        <v>2000</v>
      </c>
      <c r="F30" s="8">
        <f t="shared" si="1"/>
        <v>13</v>
      </c>
      <c r="G30" s="8">
        <v>1</v>
      </c>
      <c r="H30" s="8">
        <v>12</v>
      </c>
      <c r="I30" s="8">
        <v>7</v>
      </c>
      <c r="J30" s="4">
        <v>2000</v>
      </c>
      <c r="K30" s="17">
        <f t="shared" si="2"/>
        <v>26000</v>
      </c>
      <c r="L30" s="17">
        <f t="shared" si="3"/>
        <v>24000</v>
      </c>
    </row>
    <row r="31" spans="1:13" ht="16" x14ac:dyDescent="0.2">
      <c r="B31" s="14"/>
      <c r="C31" s="14"/>
      <c r="D31" s="5"/>
      <c r="E31" s="5"/>
      <c r="F31" s="5"/>
      <c r="G31" s="5"/>
      <c r="H31" s="5"/>
      <c r="I31" s="6" t="s">
        <v>8</v>
      </c>
      <c r="J31" s="7">
        <f>SUM(J4:J30)</f>
        <v>277110</v>
      </c>
      <c r="K31" s="7">
        <f>SUM(K4:K30)</f>
        <v>2103710</v>
      </c>
      <c r="L31" s="7">
        <f>SUM(L4:L30)</f>
        <v>783960</v>
      </c>
    </row>
    <row r="32" spans="1:13" ht="16" x14ac:dyDescent="0.2">
      <c r="B32" s="15"/>
      <c r="C32" s="15"/>
      <c r="D32" s="5"/>
      <c r="E32" s="5"/>
      <c r="F32" s="5"/>
      <c r="G32" s="5"/>
      <c r="H32" s="5"/>
      <c r="I32" s="6" t="s">
        <v>9</v>
      </c>
      <c r="J32" s="7"/>
      <c r="K32" s="7"/>
      <c r="L32" s="7"/>
    </row>
    <row r="33" spans="2:11" ht="16" x14ac:dyDescent="0.2">
      <c r="B33" s="12"/>
      <c r="C33" s="12"/>
      <c r="D33" s="12"/>
      <c r="E33" s="12"/>
      <c r="F33" s="12"/>
      <c r="G33" s="12"/>
      <c r="H33" s="12"/>
      <c r="I33" s="12"/>
      <c r="J33" s="12"/>
      <c r="K33" s="16"/>
    </row>
    <row r="34" spans="2:11" ht="16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2:11" ht="16" x14ac:dyDescent="0.2"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6" spans="2:11" ht="16" x14ac:dyDescent="0.2">
      <c r="B36" s="10"/>
      <c r="C36" s="10"/>
      <c r="D36" s="10"/>
      <c r="E36" s="10"/>
      <c r="F36" s="10"/>
      <c r="G36" s="10"/>
      <c r="H36" s="10"/>
      <c r="I36" s="10"/>
      <c r="J36" s="10"/>
      <c r="K36" s="10"/>
    </row>
    <row r="37" spans="2:11" ht="16" x14ac:dyDescent="0.2">
      <c r="B37" s="10"/>
      <c r="C37" s="10"/>
      <c r="D37" s="10"/>
      <c r="E37" s="10"/>
      <c r="F37" s="10"/>
      <c r="G37" s="10"/>
      <c r="H37" s="10"/>
      <c r="I37" s="10"/>
      <c r="J37" s="10"/>
      <c r="K37" s="10"/>
    </row>
    <row r="38" spans="2:11" x14ac:dyDescent="0.2">
      <c r="B38" s="1"/>
      <c r="C38" s="1"/>
      <c r="D38" s="1"/>
      <c r="E38" s="1"/>
      <c r="F38" s="1"/>
      <c r="G38" s="1"/>
      <c r="H38" s="1"/>
      <c r="I38" s="1"/>
      <c r="J38" s="1"/>
      <c r="K38" s="1"/>
    </row>
  </sheetData>
  <dataValidations count="1">
    <dataValidation type="whole" operator="greaterThan" allowBlank="1" showInputMessage="1" showErrorMessage="1" sqref="D4:D8" xr:uid="{00000000-0002-0000-0000-000000000000}">
      <formula1>0</formula1>
    </dataValidation>
  </dataValidation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F20E8-ABE2-4C99-B465-5A143A68511B}">
  <dimension ref="A2:L38"/>
  <sheetViews>
    <sheetView zoomScaleNormal="100" workbookViewId="0">
      <selection activeCell="K31" sqref="K31"/>
    </sheetView>
  </sheetViews>
  <sheetFormatPr baseColWidth="10" defaultColWidth="9.1640625" defaultRowHeight="15" x14ac:dyDescent="0.2"/>
  <cols>
    <col min="2" max="2" width="30" customWidth="1"/>
    <col min="3" max="3" width="12.6640625" customWidth="1"/>
    <col min="4" max="4" width="20.6640625" customWidth="1"/>
    <col min="5" max="5" width="12.33203125" customWidth="1"/>
    <col min="6" max="7" width="16.33203125" customWidth="1"/>
    <col min="8" max="8" width="28" customWidth="1"/>
    <col min="9" max="9" width="16.83203125" customWidth="1"/>
    <col min="10" max="10" width="18.33203125" customWidth="1"/>
    <col min="11" max="11" width="17.6640625" customWidth="1"/>
  </cols>
  <sheetData>
    <row r="2" spans="1:12" ht="16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34" x14ac:dyDescent="0.2">
      <c r="A3" s="12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10</v>
      </c>
      <c r="H3" s="2" t="s">
        <v>5</v>
      </c>
      <c r="I3" s="2" t="s">
        <v>6</v>
      </c>
      <c r="J3" s="3" t="s">
        <v>7</v>
      </c>
      <c r="K3" s="3" t="s">
        <v>37</v>
      </c>
      <c r="L3" s="12"/>
    </row>
    <row r="4" spans="1:12" ht="17" x14ac:dyDescent="0.2">
      <c r="A4" s="12"/>
      <c r="B4" s="19" t="s">
        <v>11</v>
      </c>
      <c r="C4" s="20"/>
      <c r="D4" s="20"/>
      <c r="E4" s="8">
        <v>8</v>
      </c>
      <c r="F4" s="8">
        <v>4</v>
      </c>
      <c r="G4" s="8">
        <v>2</v>
      </c>
      <c r="H4" s="8" t="s">
        <v>12</v>
      </c>
      <c r="I4" s="4">
        <f t="shared" ref="I4:I29" si="0">C4*D4</f>
        <v>0</v>
      </c>
      <c r="J4" s="17">
        <f>E4*I4</f>
        <v>0</v>
      </c>
      <c r="K4" s="12">
        <f>G4*I4</f>
        <v>0</v>
      </c>
      <c r="L4" s="12"/>
    </row>
    <row r="5" spans="1:12" ht="17" x14ac:dyDescent="0.2">
      <c r="A5" s="12"/>
      <c r="B5" s="19" t="s">
        <v>38</v>
      </c>
      <c r="C5" s="20"/>
      <c r="D5" s="20"/>
      <c r="E5" s="8">
        <v>8</v>
      </c>
      <c r="F5" s="8">
        <v>3</v>
      </c>
      <c r="G5" s="8">
        <v>3</v>
      </c>
      <c r="H5" s="8">
        <v>7</v>
      </c>
      <c r="I5" s="4">
        <f t="shared" si="0"/>
        <v>0</v>
      </c>
      <c r="J5" s="17">
        <f t="shared" ref="J5:J30" si="1">E5*I5</f>
        <v>0</v>
      </c>
      <c r="K5" s="12">
        <f t="shared" ref="K5:K30" si="2">G5*I5</f>
        <v>0</v>
      </c>
      <c r="L5" s="12"/>
    </row>
    <row r="6" spans="1:12" ht="17" x14ac:dyDescent="0.2">
      <c r="A6" s="12"/>
      <c r="B6" s="13" t="s">
        <v>13</v>
      </c>
      <c r="C6" s="11">
        <v>31</v>
      </c>
      <c r="D6" s="11">
        <v>30</v>
      </c>
      <c r="E6" s="8">
        <v>8</v>
      </c>
      <c r="F6" s="8">
        <v>3</v>
      </c>
      <c r="G6" s="8">
        <v>6</v>
      </c>
      <c r="H6" s="8">
        <v>5</v>
      </c>
      <c r="I6" s="4">
        <f t="shared" si="0"/>
        <v>930</v>
      </c>
      <c r="J6" s="17">
        <f t="shared" si="1"/>
        <v>7440</v>
      </c>
      <c r="K6" s="12">
        <f t="shared" si="2"/>
        <v>5580</v>
      </c>
      <c r="L6" s="12"/>
    </row>
    <row r="7" spans="1:12" ht="17" x14ac:dyDescent="0.2">
      <c r="A7" s="12"/>
      <c r="B7" s="13" t="s">
        <v>14</v>
      </c>
      <c r="C7" s="11">
        <v>2</v>
      </c>
      <c r="D7" s="11">
        <v>600</v>
      </c>
      <c r="E7" s="8">
        <v>18</v>
      </c>
      <c r="F7" s="8">
        <v>12</v>
      </c>
      <c r="G7" s="8">
        <v>6</v>
      </c>
      <c r="H7" s="8">
        <v>7</v>
      </c>
      <c r="I7" s="4">
        <f t="shared" si="0"/>
        <v>1200</v>
      </c>
      <c r="J7" s="17">
        <f t="shared" si="1"/>
        <v>21600</v>
      </c>
      <c r="K7" s="12">
        <f t="shared" si="2"/>
        <v>7200</v>
      </c>
      <c r="L7" s="12"/>
    </row>
    <row r="8" spans="1:12" ht="17" x14ac:dyDescent="0.2">
      <c r="A8" s="12"/>
      <c r="B8" s="19" t="s">
        <v>15</v>
      </c>
      <c r="C8" s="20"/>
      <c r="D8" s="20"/>
      <c r="E8" s="8">
        <v>2</v>
      </c>
      <c r="F8" s="8">
        <v>0</v>
      </c>
      <c r="G8" s="8">
        <v>2</v>
      </c>
      <c r="H8" s="8">
        <v>7</v>
      </c>
      <c r="I8" s="4">
        <f t="shared" si="0"/>
        <v>0</v>
      </c>
      <c r="J8" s="17">
        <f t="shared" si="1"/>
        <v>0</v>
      </c>
      <c r="K8" s="12">
        <f t="shared" si="2"/>
        <v>0</v>
      </c>
      <c r="L8" s="12"/>
    </row>
    <row r="9" spans="1:12" ht="17" x14ac:dyDescent="0.2">
      <c r="A9" s="12"/>
      <c r="B9" s="19" t="s">
        <v>16</v>
      </c>
      <c r="C9" s="20"/>
      <c r="D9" s="20"/>
      <c r="E9" s="8">
        <v>14</v>
      </c>
      <c r="F9" s="8">
        <v>11</v>
      </c>
      <c r="G9" s="8">
        <v>3</v>
      </c>
      <c r="H9" s="8">
        <v>7</v>
      </c>
      <c r="I9" s="4">
        <f t="shared" si="0"/>
        <v>0</v>
      </c>
      <c r="J9" s="17">
        <f t="shared" si="1"/>
        <v>0</v>
      </c>
      <c r="K9" s="12">
        <f t="shared" si="2"/>
        <v>0</v>
      </c>
      <c r="L9" s="12"/>
    </row>
    <row r="10" spans="1:12" ht="17" x14ac:dyDescent="0.2">
      <c r="A10" s="12"/>
      <c r="B10" s="19" t="s">
        <v>17</v>
      </c>
      <c r="C10" s="20"/>
      <c r="D10" s="20"/>
      <c r="E10" s="8">
        <v>14</v>
      </c>
      <c r="F10" s="8">
        <v>11</v>
      </c>
      <c r="G10" s="8">
        <v>3</v>
      </c>
      <c r="H10" s="8">
        <v>7</v>
      </c>
      <c r="I10" s="4">
        <f t="shared" si="0"/>
        <v>0</v>
      </c>
      <c r="J10" s="17">
        <f t="shared" si="1"/>
        <v>0</v>
      </c>
      <c r="K10" s="12">
        <f t="shared" si="2"/>
        <v>0</v>
      </c>
      <c r="L10" s="12"/>
    </row>
    <row r="11" spans="1:12" ht="17" x14ac:dyDescent="0.2">
      <c r="A11" s="12"/>
      <c r="B11" s="13" t="s">
        <v>18</v>
      </c>
      <c r="C11" s="11">
        <v>2</v>
      </c>
      <c r="D11" s="11">
        <v>1300</v>
      </c>
      <c r="E11" s="8">
        <v>24</v>
      </c>
      <c r="F11" s="8">
        <v>12</v>
      </c>
      <c r="G11" s="8">
        <v>12</v>
      </c>
      <c r="H11" s="8">
        <v>7</v>
      </c>
      <c r="I11" s="4">
        <f t="shared" si="0"/>
        <v>2600</v>
      </c>
      <c r="J11" s="17">
        <f t="shared" si="1"/>
        <v>62400</v>
      </c>
      <c r="K11" s="12">
        <f t="shared" si="2"/>
        <v>31200</v>
      </c>
      <c r="L11" s="12"/>
    </row>
    <row r="12" spans="1:12" ht="17" x14ac:dyDescent="0.2">
      <c r="A12" s="12"/>
      <c r="B12" s="19" t="s">
        <v>19</v>
      </c>
      <c r="C12" s="20"/>
      <c r="D12" s="20"/>
      <c r="E12" s="8">
        <v>6</v>
      </c>
      <c r="F12" s="8">
        <v>3</v>
      </c>
      <c r="G12" s="8">
        <v>3</v>
      </c>
      <c r="H12" s="8">
        <v>7</v>
      </c>
      <c r="I12" s="4">
        <f t="shared" si="0"/>
        <v>0</v>
      </c>
      <c r="J12" s="17">
        <f t="shared" si="1"/>
        <v>0</v>
      </c>
      <c r="K12" s="12">
        <f t="shared" si="2"/>
        <v>0</v>
      </c>
      <c r="L12" s="12"/>
    </row>
    <row r="13" spans="1:12" ht="17" x14ac:dyDescent="0.2">
      <c r="A13" s="12"/>
      <c r="B13" s="13" t="s">
        <v>20</v>
      </c>
      <c r="C13" s="11">
        <v>3</v>
      </c>
      <c r="D13" s="11">
        <v>1800</v>
      </c>
      <c r="E13" s="8">
        <v>6</v>
      </c>
      <c r="F13" s="8">
        <v>5</v>
      </c>
      <c r="G13" s="8">
        <v>1</v>
      </c>
      <c r="H13" s="8">
        <v>6</v>
      </c>
      <c r="I13" s="4">
        <f t="shared" si="0"/>
        <v>5400</v>
      </c>
      <c r="J13" s="17">
        <f t="shared" si="1"/>
        <v>32400</v>
      </c>
      <c r="K13" s="12">
        <f t="shared" si="2"/>
        <v>5400</v>
      </c>
      <c r="L13" s="12"/>
    </row>
    <row r="14" spans="1:12" ht="17" x14ac:dyDescent="0.2">
      <c r="A14" s="12"/>
      <c r="B14" s="13" t="s">
        <v>21</v>
      </c>
      <c r="C14" s="11">
        <v>20</v>
      </c>
      <c r="D14" s="11">
        <v>20</v>
      </c>
      <c r="E14" s="8">
        <v>13</v>
      </c>
      <c r="F14" s="8">
        <v>1</v>
      </c>
      <c r="G14" s="8">
        <v>12</v>
      </c>
      <c r="H14" s="8">
        <v>7</v>
      </c>
      <c r="I14" s="4">
        <f t="shared" si="0"/>
        <v>400</v>
      </c>
      <c r="J14" s="17">
        <f t="shared" si="1"/>
        <v>5200</v>
      </c>
      <c r="K14" s="12">
        <f t="shared" si="2"/>
        <v>4800</v>
      </c>
      <c r="L14" s="12"/>
    </row>
    <row r="15" spans="1:12" ht="17" x14ac:dyDescent="0.2">
      <c r="A15" s="12"/>
      <c r="B15" s="13" t="s">
        <v>22</v>
      </c>
      <c r="C15" s="11">
        <v>1</v>
      </c>
      <c r="D15" s="11">
        <v>1000</v>
      </c>
      <c r="E15" s="8">
        <v>15</v>
      </c>
      <c r="F15" s="8">
        <v>13</v>
      </c>
      <c r="G15" s="8">
        <v>2</v>
      </c>
      <c r="H15" s="8">
        <v>7</v>
      </c>
      <c r="I15" s="4">
        <f t="shared" si="0"/>
        <v>1000</v>
      </c>
      <c r="J15" s="17">
        <f t="shared" si="1"/>
        <v>15000</v>
      </c>
      <c r="K15" s="12">
        <f t="shared" si="2"/>
        <v>2000</v>
      </c>
      <c r="L15" s="12"/>
    </row>
    <row r="16" spans="1:12" ht="17" x14ac:dyDescent="0.2">
      <c r="A16" s="12"/>
      <c r="B16" s="13" t="s">
        <v>23</v>
      </c>
      <c r="C16" s="11">
        <v>4</v>
      </c>
      <c r="D16" s="11">
        <v>1800</v>
      </c>
      <c r="E16" s="8">
        <v>15</v>
      </c>
      <c r="F16" s="8">
        <v>13</v>
      </c>
      <c r="G16" s="8">
        <v>2</v>
      </c>
      <c r="H16" s="8">
        <v>7</v>
      </c>
      <c r="I16" s="4">
        <f t="shared" si="0"/>
        <v>7200</v>
      </c>
      <c r="J16" s="17">
        <f t="shared" si="1"/>
        <v>108000</v>
      </c>
      <c r="K16" s="12">
        <f t="shared" si="2"/>
        <v>14400</v>
      </c>
      <c r="L16" s="12"/>
    </row>
    <row r="17" spans="1:12" ht="17" x14ac:dyDescent="0.2">
      <c r="A17" s="12"/>
      <c r="B17" s="13" t="s">
        <v>24</v>
      </c>
      <c r="C17" s="11">
        <v>3</v>
      </c>
      <c r="D17" s="11">
        <v>1200</v>
      </c>
      <c r="E17" s="8">
        <v>15</v>
      </c>
      <c r="F17" s="8">
        <v>13</v>
      </c>
      <c r="G17" s="8">
        <v>2</v>
      </c>
      <c r="H17" s="8">
        <v>7</v>
      </c>
      <c r="I17" s="4">
        <f t="shared" si="0"/>
        <v>3600</v>
      </c>
      <c r="J17" s="17">
        <f t="shared" si="1"/>
        <v>54000</v>
      </c>
      <c r="K17" s="12">
        <f t="shared" si="2"/>
        <v>7200</v>
      </c>
      <c r="L17" s="10"/>
    </row>
    <row r="18" spans="1:12" ht="17" x14ac:dyDescent="0.2">
      <c r="A18" s="12"/>
      <c r="B18" s="13" t="s">
        <v>25</v>
      </c>
      <c r="C18" s="11">
        <v>4</v>
      </c>
      <c r="D18" s="11">
        <v>1100</v>
      </c>
      <c r="E18" s="8">
        <v>6</v>
      </c>
      <c r="F18" s="8">
        <v>6</v>
      </c>
      <c r="G18" s="8">
        <v>0</v>
      </c>
      <c r="H18" s="8">
        <v>7</v>
      </c>
      <c r="I18" s="4">
        <f t="shared" si="0"/>
        <v>4400</v>
      </c>
      <c r="J18" s="17">
        <f t="shared" si="1"/>
        <v>26400</v>
      </c>
      <c r="K18" s="12">
        <f t="shared" si="2"/>
        <v>0</v>
      </c>
      <c r="L18" s="10"/>
    </row>
    <row r="19" spans="1:12" ht="17" x14ac:dyDescent="0.2">
      <c r="A19" s="10"/>
      <c r="B19" s="13" t="s">
        <v>26</v>
      </c>
      <c r="C19" s="11">
        <v>1</v>
      </c>
      <c r="D19" s="11">
        <v>1500</v>
      </c>
      <c r="E19" s="8">
        <v>4</v>
      </c>
      <c r="F19" s="8">
        <v>4</v>
      </c>
      <c r="G19" s="8">
        <v>0</v>
      </c>
      <c r="H19" s="8">
        <v>7</v>
      </c>
      <c r="I19" s="4">
        <f t="shared" si="0"/>
        <v>1500</v>
      </c>
      <c r="J19" s="17">
        <f t="shared" si="1"/>
        <v>6000</v>
      </c>
      <c r="K19" s="12">
        <f t="shared" si="2"/>
        <v>0</v>
      </c>
      <c r="L19" s="10"/>
    </row>
    <row r="20" spans="1:12" ht="17" x14ac:dyDescent="0.2">
      <c r="A20" s="10"/>
      <c r="B20" s="13" t="s">
        <v>27</v>
      </c>
      <c r="C20" s="11">
        <v>26</v>
      </c>
      <c r="D20" s="11">
        <v>1070</v>
      </c>
      <c r="E20" s="8">
        <v>6</v>
      </c>
      <c r="F20" s="8">
        <v>4</v>
      </c>
      <c r="G20" s="8">
        <v>2</v>
      </c>
      <c r="H20" s="8">
        <v>6</v>
      </c>
      <c r="I20" s="4">
        <f t="shared" si="0"/>
        <v>27820</v>
      </c>
      <c r="J20" s="17">
        <f t="shared" si="1"/>
        <v>166920</v>
      </c>
      <c r="K20" s="12">
        <f t="shared" si="2"/>
        <v>55640</v>
      </c>
      <c r="L20" s="1"/>
    </row>
    <row r="21" spans="1:12" ht="17" x14ac:dyDescent="0.2">
      <c r="A21" s="10"/>
      <c r="B21" s="13" t="s">
        <v>28</v>
      </c>
      <c r="C21" s="11">
        <v>30</v>
      </c>
      <c r="D21" s="11">
        <v>90</v>
      </c>
      <c r="E21" s="8">
        <v>5</v>
      </c>
      <c r="F21" s="8">
        <v>4</v>
      </c>
      <c r="G21" s="8">
        <v>2</v>
      </c>
      <c r="H21" s="8">
        <v>6</v>
      </c>
      <c r="I21" s="4">
        <f t="shared" si="0"/>
        <v>2700</v>
      </c>
      <c r="J21" s="17">
        <f t="shared" si="1"/>
        <v>13500</v>
      </c>
      <c r="K21" s="12">
        <f t="shared" si="2"/>
        <v>5400</v>
      </c>
    </row>
    <row r="22" spans="1:12" ht="17" x14ac:dyDescent="0.2">
      <c r="A22" s="1"/>
      <c r="B22" s="13" t="s">
        <v>29</v>
      </c>
      <c r="C22" s="11">
        <v>148</v>
      </c>
      <c r="D22" s="11">
        <v>5</v>
      </c>
      <c r="E22" s="8">
        <v>12</v>
      </c>
      <c r="F22" s="8">
        <v>0</v>
      </c>
      <c r="G22" s="8">
        <v>12</v>
      </c>
      <c r="H22" s="8">
        <v>7</v>
      </c>
      <c r="I22" s="4">
        <f t="shared" si="0"/>
        <v>740</v>
      </c>
      <c r="J22" s="17">
        <f t="shared" si="1"/>
        <v>8880</v>
      </c>
      <c r="K22" s="12">
        <f t="shared" si="2"/>
        <v>8880</v>
      </c>
    </row>
    <row r="23" spans="1:12" ht="17" x14ac:dyDescent="0.2">
      <c r="B23" s="13" t="s">
        <v>29</v>
      </c>
      <c r="C23" s="11">
        <v>100</v>
      </c>
      <c r="D23" s="11">
        <v>12</v>
      </c>
      <c r="E23" s="8">
        <v>12</v>
      </c>
      <c r="F23" s="8">
        <v>0</v>
      </c>
      <c r="G23" s="8">
        <v>12</v>
      </c>
      <c r="H23" s="8">
        <v>7</v>
      </c>
      <c r="I23" s="4">
        <f t="shared" si="0"/>
        <v>1200</v>
      </c>
      <c r="J23" s="17">
        <f t="shared" si="1"/>
        <v>14400</v>
      </c>
      <c r="K23" s="12">
        <f t="shared" si="2"/>
        <v>14400</v>
      </c>
    </row>
    <row r="24" spans="1:12" ht="17" x14ac:dyDescent="0.2">
      <c r="B24" s="13" t="s">
        <v>30</v>
      </c>
      <c r="C24" s="11">
        <v>28</v>
      </c>
      <c r="D24" s="11">
        <v>1070</v>
      </c>
      <c r="E24" s="8">
        <v>8</v>
      </c>
      <c r="F24" s="8">
        <v>6</v>
      </c>
      <c r="G24" s="8">
        <v>1</v>
      </c>
      <c r="H24" s="8">
        <v>5</v>
      </c>
      <c r="I24" s="4">
        <f t="shared" si="0"/>
        <v>29960</v>
      </c>
      <c r="J24" s="17">
        <f t="shared" si="1"/>
        <v>239680</v>
      </c>
      <c r="K24" s="12">
        <f t="shared" si="2"/>
        <v>29960</v>
      </c>
    </row>
    <row r="25" spans="1:12" ht="17" x14ac:dyDescent="0.2">
      <c r="B25" s="13" t="s">
        <v>31</v>
      </c>
      <c r="C25" s="11">
        <v>6</v>
      </c>
      <c r="D25" s="11">
        <v>500</v>
      </c>
      <c r="E25" s="8">
        <v>24</v>
      </c>
      <c r="F25" s="8">
        <v>12</v>
      </c>
      <c r="G25" s="8">
        <v>12</v>
      </c>
      <c r="H25" s="8">
        <v>7</v>
      </c>
      <c r="I25" s="4">
        <f t="shared" si="0"/>
        <v>3000</v>
      </c>
      <c r="J25" s="17">
        <f t="shared" si="1"/>
        <v>72000</v>
      </c>
      <c r="K25" s="12">
        <f t="shared" si="2"/>
        <v>36000</v>
      </c>
    </row>
    <row r="26" spans="1:12" ht="17" x14ac:dyDescent="0.2">
      <c r="B26" s="13" t="s">
        <v>32</v>
      </c>
      <c r="C26" s="11">
        <v>1</v>
      </c>
      <c r="D26" s="11">
        <v>4000</v>
      </c>
      <c r="E26" s="8">
        <v>6</v>
      </c>
      <c r="F26" s="8">
        <v>3</v>
      </c>
      <c r="G26" s="8">
        <v>3</v>
      </c>
      <c r="H26" s="8">
        <v>7</v>
      </c>
      <c r="I26" s="4">
        <f t="shared" si="0"/>
        <v>4000</v>
      </c>
      <c r="J26" s="17">
        <f t="shared" si="1"/>
        <v>24000</v>
      </c>
      <c r="K26" s="12">
        <f t="shared" si="2"/>
        <v>12000</v>
      </c>
    </row>
    <row r="27" spans="1:12" ht="17" x14ac:dyDescent="0.2">
      <c r="B27" s="19" t="s">
        <v>35</v>
      </c>
      <c r="C27" s="20"/>
      <c r="D27" s="20"/>
      <c r="E27" s="8">
        <v>24</v>
      </c>
      <c r="F27" s="8">
        <v>12</v>
      </c>
      <c r="G27" s="8">
        <v>12</v>
      </c>
      <c r="H27" s="8">
        <v>7</v>
      </c>
      <c r="I27" s="4">
        <f t="shared" si="0"/>
        <v>0</v>
      </c>
      <c r="J27" s="17">
        <f t="shared" si="1"/>
        <v>0</v>
      </c>
      <c r="K27" s="12">
        <f t="shared" si="2"/>
        <v>0</v>
      </c>
    </row>
    <row r="28" spans="1:12" ht="17" x14ac:dyDescent="0.2">
      <c r="B28" s="13" t="s">
        <v>36</v>
      </c>
      <c r="C28" s="11">
        <v>20</v>
      </c>
      <c r="D28" s="11">
        <v>1000</v>
      </c>
      <c r="E28" s="8">
        <v>5</v>
      </c>
      <c r="F28" s="8">
        <v>4</v>
      </c>
      <c r="G28" s="8">
        <v>1</v>
      </c>
      <c r="H28" s="8">
        <v>5</v>
      </c>
      <c r="I28" s="4">
        <f t="shared" si="0"/>
        <v>20000</v>
      </c>
      <c r="J28" s="17">
        <f t="shared" si="1"/>
        <v>100000</v>
      </c>
      <c r="K28" s="12">
        <f t="shared" si="2"/>
        <v>20000</v>
      </c>
    </row>
    <row r="29" spans="1:12" ht="17" x14ac:dyDescent="0.2">
      <c r="B29" s="13" t="s">
        <v>33</v>
      </c>
      <c r="C29" s="11">
        <v>1</v>
      </c>
      <c r="D29" s="11">
        <v>2060</v>
      </c>
      <c r="E29" s="8">
        <v>17</v>
      </c>
      <c r="F29" s="8">
        <v>12</v>
      </c>
      <c r="G29" s="8">
        <v>5</v>
      </c>
      <c r="H29" s="8">
        <v>7</v>
      </c>
      <c r="I29" s="4">
        <f t="shared" si="0"/>
        <v>2060</v>
      </c>
      <c r="J29" s="17">
        <f t="shared" si="1"/>
        <v>35020</v>
      </c>
      <c r="K29" s="12">
        <f t="shared" si="2"/>
        <v>10300</v>
      </c>
    </row>
    <row r="30" spans="1:12" ht="17" x14ac:dyDescent="0.2">
      <c r="B30" s="13" t="s">
        <v>34</v>
      </c>
      <c r="C30" s="11">
        <v>1</v>
      </c>
      <c r="D30" s="11">
        <v>2000</v>
      </c>
      <c r="E30" s="8">
        <v>13</v>
      </c>
      <c r="F30" s="8">
        <v>1</v>
      </c>
      <c r="G30" s="8">
        <v>12</v>
      </c>
      <c r="H30" s="8">
        <v>7</v>
      </c>
      <c r="I30" s="4">
        <v>2000</v>
      </c>
      <c r="J30" s="17">
        <f t="shared" si="1"/>
        <v>26000</v>
      </c>
      <c r="K30" s="12">
        <f t="shared" si="2"/>
        <v>24000</v>
      </c>
    </row>
    <row r="31" spans="1:12" ht="16" x14ac:dyDescent="0.2">
      <c r="B31" s="14"/>
      <c r="C31" s="5"/>
      <c r="D31" s="5"/>
      <c r="E31" s="5"/>
      <c r="F31" s="5"/>
      <c r="G31" s="5"/>
      <c r="H31" s="6" t="s">
        <v>8</v>
      </c>
      <c r="I31" s="7">
        <f>SUM(I4:I30)</f>
        <v>121710</v>
      </c>
      <c r="J31" s="7">
        <f>SUM(J4:J30)</f>
        <v>1038840</v>
      </c>
      <c r="K31" s="18">
        <f>SUM(K4:K30)</f>
        <v>294360</v>
      </c>
    </row>
    <row r="32" spans="1:12" ht="16" x14ac:dyDescent="0.2">
      <c r="B32" s="15"/>
      <c r="C32" s="5"/>
      <c r="D32" s="5"/>
      <c r="E32" s="5"/>
      <c r="F32" s="5"/>
      <c r="G32" s="5"/>
      <c r="H32" s="6" t="s">
        <v>9</v>
      </c>
      <c r="I32" s="7"/>
      <c r="J32" s="7"/>
    </row>
    <row r="33" spans="2:10" ht="16" x14ac:dyDescent="0.2">
      <c r="B33" s="12"/>
      <c r="C33" s="12"/>
      <c r="D33" s="12"/>
      <c r="E33" s="12"/>
      <c r="F33" s="12"/>
      <c r="G33" s="12"/>
      <c r="H33" s="12"/>
      <c r="I33" s="12"/>
      <c r="J33" s="16"/>
    </row>
    <row r="34" spans="2:10" ht="16" x14ac:dyDescent="0.2">
      <c r="B34" s="12"/>
      <c r="C34" s="12"/>
      <c r="D34" s="12"/>
      <c r="E34" s="12"/>
      <c r="F34" s="12"/>
      <c r="G34" s="12"/>
      <c r="H34" s="12"/>
      <c r="I34" s="12"/>
      <c r="J34" s="12"/>
    </row>
    <row r="35" spans="2:10" ht="16" x14ac:dyDescent="0.2">
      <c r="B35" s="10"/>
      <c r="C35" s="10"/>
      <c r="D35" s="10"/>
      <c r="E35" s="10"/>
      <c r="F35" s="10"/>
      <c r="G35" s="10"/>
      <c r="H35" s="10"/>
      <c r="I35" s="10"/>
      <c r="J35" s="10"/>
    </row>
    <row r="36" spans="2:10" ht="16" x14ac:dyDescent="0.2">
      <c r="B36" s="10"/>
      <c r="C36" s="10"/>
      <c r="D36" s="10"/>
      <c r="E36" s="10"/>
      <c r="F36" s="10"/>
      <c r="G36" s="10"/>
      <c r="H36" s="10"/>
      <c r="I36" s="10"/>
      <c r="J36" s="10"/>
    </row>
    <row r="37" spans="2:10" ht="16" x14ac:dyDescent="0.2">
      <c r="B37" s="10"/>
      <c r="C37" s="10"/>
      <c r="D37" s="10"/>
      <c r="E37" s="10"/>
      <c r="F37" s="10"/>
      <c r="G37" s="10"/>
      <c r="H37" s="10"/>
      <c r="I37" s="10"/>
      <c r="J37" s="10"/>
    </row>
    <row r="38" spans="2:10" x14ac:dyDescent="0.2">
      <c r="B38" s="1"/>
      <c r="C38" s="1"/>
      <c r="D38" s="1"/>
      <c r="E38" s="1"/>
      <c r="F38" s="1"/>
      <c r="G38" s="1"/>
      <c r="H38" s="1"/>
      <c r="I38" s="1"/>
      <c r="J38" s="1"/>
    </row>
  </sheetData>
  <dataValidations count="1">
    <dataValidation type="whole" operator="greaterThan" allowBlank="1" showInputMessage="1" showErrorMessage="1" sqref="C4:C8" xr:uid="{867DCAD0-7263-4FDE-A36B-1FCF899309EB}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Load profile</vt:lpstr>
      <vt:lpstr>Load profile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bruker</dc:creator>
  <cp:keywords/>
  <dc:description/>
  <cp:lastModifiedBy>John Peake</cp:lastModifiedBy>
  <cp:revision/>
  <cp:lastPrinted>2025-10-07T13:55:42Z</cp:lastPrinted>
  <dcterms:created xsi:type="dcterms:W3CDTF">2021-04-14T11:46:01Z</dcterms:created>
  <dcterms:modified xsi:type="dcterms:W3CDTF">2025-10-07T13:56:02Z</dcterms:modified>
  <cp:category/>
  <cp:contentStatus/>
</cp:coreProperties>
</file>